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gordana.malecic\Desktop\"/>
    </mc:Choice>
  </mc:AlternateContent>
  <xr:revisionPtr revIDLastSave="0" documentId="8_{B176CC61-9763-453F-92ED-3FF7F956EB8A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TTIP" sheetId="1" r:id="rId1"/>
  </sheets>
  <definedNames>
    <definedName name="_xlnm.Print_Area" localSheetId="0">TTIP!$A$3:$V$30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J18" i="1" l="1"/>
  <c r="L14" i="1" l="1"/>
  <c r="I14" i="1" l="1"/>
  <c r="J14" i="1"/>
  <c r="K14" i="1"/>
  <c r="H14" i="1"/>
  <c r="D14" i="1"/>
  <c r="E14" i="1"/>
  <c r="F14" i="1"/>
  <c r="G14" i="1"/>
  <c r="C14" i="1"/>
  <c r="N19" i="1" l="1"/>
  <c r="O19" i="1"/>
  <c r="Q15" i="1"/>
  <c r="P15" i="1"/>
  <c r="O15" i="1"/>
  <c r="N15" i="1"/>
  <c r="M15" i="1"/>
  <c r="Q11" i="1"/>
  <c r="P11" i="1"/>
  <c r="O11" i="1"/>
  <c r="N11" i="1"/>
  <c r="M11" i="1"/>
  <c r="Q13" i="1"/>
  <c r="P13" i="1"/>
  <c r="O13" i="1"/>
  <c r="N13" i="1"/>
  <c r="M13" i="1"/>
  <c r="AA11" i="1" l="1"/>
  <c r="Z11" i="1"/>
  <c r="Y11" i="1"/>
  <c r="X11" i="1"/>
  <c r="W11" i="1"/>
  <c r="W15" i="1" l="1"/>
  <c r="X10" i="1" l="1"/>
  <c r="W10" i="1"/>
  <c r="AA10" i="1"/>
  <c r="Z10" i="1"/>
  <c r="Y10" i="1"/>
  <c r="AA15" i="1"/>
  <c r="Z15" i="1"/>
  <c r="Y15" i="1"/>
  <c r="X15" i="1"/>
  <c r="Q19" i="1"/>
  <c r="AA19" i="1" s="1"/>
  <c r="P19" i="1"/>
  <c r="Z19" i="1" s="1"/>
  <c r="Y19" i="1"/>
  <c r="X19" i="1"/>
  <c r="M19" i="1"/>
  <c r="W19" i="1" s="1"/>
  <c r="L18" i="1"/>
  <c r="K18" i="1"/>
  <c r="I18" i="1"/>
  <c r="H18" i="1"/>
  <c r="G18" i="1"/>
  <c r="F18" i="1"/>
  <c r="E18" i="1"/>
  <c r="D18" i="1"/>
  <c r="C18" i="1"/>
  <c r="AA13" i="1"/>
  <c r="Z13" i="1"/>
  <c r="Y13" i="1"/>
  <c r="X13" i="1"/>
  <c r="W13" i="1"/>
  <c r="L12" i="1"/>
  <c r="K12" i="1"/>
  <c r="J12" i="1"/>
  <c r="I12" i="1"/>
  <c r="H12" i="1"/>
  <c r="G12" i="1"/>
  <c r="F12" i="1"/>
  <c r="E12" i="1"/>
  <c r="D12" i="1"/>
  <c r="C12" i="1"/>
  <c r="V10" i="1"/>
  <c r="V7" i="1" s="1"/>
  <c r="T10" i="1"/>
  <c r="T7" i="1" s="1"/>
  <c r="S10" i="1"/>
  <c r="S7" i="1" s="1"/>
  <c r="U10" i="1"/>
  <c r="U7" i="1" s="1"/>
  <c r="L10" i="1"/>
  <c r="K10" i="1"/>
  <c r="J10" i="1"/>
  <c r="I10" i="1"/>
  <c r="H10" i="1"/>
  <c r="Y14" i="1" l="1"/>
  <c r="X18" i="1"/>
  <c r="AA18" i="1"/>
  <c r="Z14" i="1"/>
  <c r="AA14" i="1"/>
  <c r="Y18" i="1"/>
  <c r="Z18" i="1"/>
  <c r="R14" i="1"/>
  <c r="W14" i="1"/>
  <c r="X14" i="1"/>
  <c r="W12" i="1"/>
  <c r="W7" i="1" s="1"/>
  <c r="W6" i="1" s="1"/>
  <c r="U18" i="1"/>
  <c r="V18" i="1"/>
  <c r="T18" i="1"/>
  <c r="M14" i="1"/>
  <c r="S18" i="1"/>
  <c r="Q14" i="1"/>
  <c r="V14" i="1"/>
  <c r="N14" i="1"/>
  <c r="S14" i="1"/>
  <c r="O14" i="1"/>
  <c r="T14" i="1"/>
  <c r="M18" i="1"/>
  <c r="P14" i="1"/>
  <c r="U14" i="1"/>
  <c r="N12" i="1"/>
  <c r="O12" i="1"/>
  <c r="O7" i="1" s="1"/>
  <c r="P12" i="1"/>
  <c r="P7" i="1" s="1"/>
  <c r="Q12" i="1"/>
  <c r="M12" i="1"/>
  <c r="R12" i="1"/>
  <c r="R10" i="1"/>
  <c r="R7" i="1" s="1"/>
  <c r="P10" i="1"/>
  <c r="P18" i="1"/>
  <c r="N18" i="1"/>
  <c r="Q18" i="1"/>
  <c r="N10" i="1"/>
  <c r="M10" i="1"/>
  <c r="Q10" i="1"/>
  <c r="O18" i="1"/>
  <c r="O10" i="1"/>
  <c r="Q7" i="1" l="1"/>
  <c r="N7" i="1"/>
  <c r="M7" i="1"/>
  <c r="R18" i="1"/>
  <c r="R16" i="1" s="1"/>
  <c r="W18" i="1"/>
  <c r="W16" i="1" s="1"/>
  <c r="X28" i="1" s="1"/>
  <c r="V12" i="1"/>
  <c r="AA12" i="1"/>
  <c r="U12" i="1"/>
  <c r="Z12" i="1"/>
  <c r="S12" i="1"/>
  <c r="X12" i="1"/>
  <c r="T12" i="1"/>
  <c r="Y12" i="1"/>
  <c r="Y7" i="1" s="1"/>
  <c r="Y6" i="1" s="1"/>
  <c r="M16" i="1"/>
  <c r="Z7" i="1" l="1"/>
  <c r="Z6" i="1" s="1"/>
  <c r="X7" i="1"/>
  <c r="X6" i="1" s="1"/>
  <c r="AA7" i="1"/>
  <c r="AA6" i="1" s="1"/>
  <c r="W5" i="1" l="1"/>
  <c r="X21" i="1" s="1"/>
  <c r="X23" i="1" s="1"/>
  <c r="X25" i="1" s="1"/>
  <c r="X27" i="1" s="1"/>
  <c r="X29" i="1"/>
  <c r="X26" i="1" l="1"/>
</calcChain>
</file>

<file path=xl/sharedStrings.xml><?xml version="1.0" encoding="utf-8"?>
<sst xmlns="http://schemas.openxmlformats.org/spreadsheetml/2006/main" count="89" uniqueCount="46">
  <si>
    <t>C</t>
  </si>
  <si>
    <t>D</t>
  </si>
  <si>
    <t>E</t>
  </si>
  <si>
    <t>F</t>
  </si>
  <si>
    <t>G</t>
  </si>
  <si>
    <t>H</t>
  </si>
  <si>
    <t>I</t>
  </si>
  <si>
    <t>J</t>
  </si>
  <si>
    <t>UKUPNO PRIHVATLJIVO ali ne više od 3.000,00 € po godini</t>
  </si>
  <si>
    <t>UKUPNO PRIHVATLJIVO ali ne više od 15.000,00 € u najviše 5 godina</t>
  </si>
  <si>
    <t>A1</t>
  </si>
  <si>
    <t>A2</t>
  </si>
  <si>
    <t>A3</t>
  </si>
  <si>
    <t>TABLICA TROŠKOVA I IZRAČUNA POTPORE /INTERVENCIJA 77.01</t>
  </si>
  <si>
    <t xml:space="preserve">PRIHVATLJIVI IZNOS 
u EUR </t>
  </si>
  <si>
    <t>B1</t>
  </si>
  <si>
    <t>NAZIV KORISNIKA</t>
  </si>
  <si>
    <t>OIB</t>
  </si>
  <si>
    <t>E1</t>
  </si>
  <si>
    <r>
      <t xml:space="preserve">TRAŽENI IZNOS POTPORE
</t>
    </r>
    <r>
      <rPr>
        <i/>
        <sz val="16"/>
        <color theme="1"/>
        <rFont val="Times New Roman"/>
        <family val="1"/>
        <charset val="238"/>
      </rPr>
      <t xml:space="preserve">Pojašnjenje: Traženi iznos potpore u Zahtjevu za potporu </t>
    </r>
  </si>
  <si>
    <r>
      <t xml:space="preserve">IZNOS POTPORE IZ PRORAČUNA EU
</t>
    </r>
    <r>
      <rPr>
        <i/>
        <sz val="16"/>
        <color theme="1"/>
        <rFont val="Times New Roman"/>
        <family val="1"/>
        <charset val="238"/>
      </rPr>
      <t>Pojašnjenje: Iznos iz reda F pomnožiti s 0,80</t>
    </r>
  </si>
  <si>
    <t>PRIHVATLJIV IZNOS ULAGANJA</t>
  </si>
  <si>
    <r>
      <t xml:space="preserve">IZNOS DODIJELJENE JAVNE POTPORE 
</t>
    </r>
    <r>
      <rPr>
        <i/>
        <sz val="16"/>
        <color theme="1"/>
        <rFont val="Times New Roman"/>
        <family val="1"/>
        <charset val="238"/>
      </rPr>
      <t>Pojašnjenje: Ako je korisniku dodijeljena javna potpora za iste troškove za koje podnosi Zahtjev za potporu upisati iznos dodijeljene javne potpore. Ukupni iznos ulaganja umanjuje se za dodijeljenu javnu potporu</t>
    </r>
    <r>
      <rPr>
        <b/>
        <i/>
        <sz val="16"/>
        <color theme="1"/>
        <rFont val="Times New Roman"/>
        <family val="1"/>
        <charset val="238"/>
      </rPr>
      <t>.</t>
    </r>
  </si>
  <si>
    <t>Jedinična cijena 
EUR</t>
  </si>
  <si>
    <t>Jedinična količina
kom/sat</t>
  </si>
  <si>
    <t>UKUPNO A1 +A2 + A3</t>
  </si>
  <si>
    <t>Ukupni 
iznos u EUR bez PDV-a</t>
  </si>
  <si>
    <t>Iznos prihvatljivog PDV-a
u EUR</t>
  </si>
  <si>
    <t>Naziv prihvatljivog troška (aktivnosti) sukladno Pravilniku</t>
  </si>
  <si>
    <t>Troškovi kontrole odnosno certifikacije od strane delegiranog tijela</t>
  </si>
  <si>
    <t>UKUPNO NEPRIHVATLJIVI</t>
  </si>
  <si>
    <t>NEPRIHVATLJIVI TROŠKOVI</t>
  </si>
  <si>
    <t>UKUPNI IZNOS PRIHVATLJIVOG ULAGANJA</t>
  </si>
  <si>
    <t>UKUPNO NEPRIHVATLJIVI TROŠKOVI</t>
  </si>
  <si>
    <r>
      <t xml:space="preserve">UKUPNI IZNOS ULAGANJA
</t>
    </r>
    <r>
      <rPr>
        <i/>
        <sz val="16"/>
        <color theme="1"/>
        <rFont val="Times New Roman"/>
        <family val="1"/>
        <charset val="238"/>
      </rPr>
      <t>Pojašnjenje: Zbrojiti iznos iz reda C i iznos iz reda I</t>
    </r>
  </si>
  <si>
    <r>
      <t xml:space="preserve">IZNOS POTPORE IZ PRORAČUNA REPUBLIKE HRVATSKE
</t>
    </r>
    <r>
      <rPr>
        <i/>
        <sz val="16"/>
        <color theme="1"/>
        <rFont val="Times New Roman"/>
        <family val="1"/>
        <charset val="238"/>
      </rPr>
      <t>Pojašnjenje: Iznos iz reda F pomnožiti s 0,20</t>
    </r>
  </si>
  <si>
    <r>
      <t xml:space="preserve">ODOBRENI IZNOS POTPORE
</t>
    </r>
    <r>
      <rPr>
        <i/>
        <sz val="16"/>
        <color theme="1"/>
        <rFont val="Times New Roman"/>
        <family val="1"/>
        <charset val="238"/>
      </rPr>
      <t>Pojašnjenje:</t>
    </r>
    <r>
      <rPr>
        <b/>
        <sz val="16"/>
        <color theme="1"/>
        <rFont val="Times New Roman"/>
        <family val="1"/>
        <charset val="238"/>
      </rPr>
      <t xml:space="preserve"> </t>
    </r>
    <r>
      <rPr>
        <i/>
        <sz val="16"/>
        <color theme="1"/>
        <rFont val="Times New Roman"/>
        <family val="1"/>
        <charset val="238"/>
      </rPr>
      <t>Intenzitet potpore iznosi do 100% od ukupnih prihvatljivih troškova prihvatljivog ulaganja, ali ne više od iznosa tražene potpore iz reda E1</t>
    </r>
  </si>
  <si>
    <t>2. godina</t>
  </si>
  <si>
    <t>3. godina</t>
  </si>
  <si>
    <t xml:space="preserve">        1 . godina</t>
  </si>
  <si>
    <t xml:space="preserve"> 3. godina</t>
  </si>
  <si>
    <t>4. godina</t>
  </si>
  <si>
    <t>5. godina</t>
  </si>
  <si>
    <t>1. godina</t>
  </si>
  <si>
    <t>Troškovi ulaska u sustav kvalitete, sustav ekološke proizvodnje i nacionalni sustav kvalitete isključivo u prvoj godini ulaska</t>
  </si>
  <si>
    <t>Godišnji troškovi sudjelovanja u sustavu kvalitete ili sustavu ekološke proizvodnje (prerađivači) ili nacionalnom sustavu kvalitete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</si>
</sst>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sz val="16"/>
      <color rgb="FF000000"/>
      <name val="Times New Roman"/>
      <family val="1"/>
      <charset val="238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i/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b/>
      <sz val="16"/>
      <name val="Times New Roman"/>
      <family val="1"/>
    </font>
    <font>
      <b/>
      <sz val="18"/>
      <name val="Times New Roman"/>
      <family val="1"/>
      <charset val="238"/>
    </font>
    <font>
      <b/>
      <sz val="2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FB5D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 applyFill="1"/>
    <xf numFmtId="4" fontId="3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4" fontId="10" fillId="0" borderId="24" xfId="0" applyNumberFormat="1" applyFont="1" applyFill="1" applyBorder="1" applyAlignment="1" applyProtection="1">
      <alignment horizontal="center" vertical="center" wrapText="1"/>
    </xf>
    <xf numFmtId="4" fontId="10" fillId="0" borderId="18" xfId="0" applyNumberFormat="1" applyFont="1" applyFill="1" applyBorder="1" applyAlignment="1" applyProtection="1">
      <alignment horizontal="center" vertical="center" wrapText="1"/>
    </xf>
    <xf numFmtId="4" fontId="10" fillId="0" borderId="9" xfId="0" applyNumberFormat="1" applyFont="1" applyFill="1" applyBorder="1" applyAlignment="1" applyProtection="1">
      <alignment horizontal="center" vertical="center" wrapText="1"/>
    </xf>
    <xf numFmtId="4" fontId="7" fillId="6" borderId="13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9" fillId="0" borderId="0" xfId="0" applyFont="1" applyBorder="1"/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4" fontId="10" fillId="0" borderId="11" xfId="0" applyNumberFormat="1" applyFont="1" applyFill="1" applyBorder="1" applyAlignment="1" applyProtection="1">
      <alignment horizontal="center" vertical="center" wrapText="1"/>
    </xf>
    <xf numFmtId="4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2" fontId="7" fillId="11" borderId="25" xfId="1" applyNumberFormat="1" applyFont="1" applyFill="1" applyBorder="1" applyAlignment="1" applyProtection="1">
      <alignment vertical="center" wrapText="1"/>
    </xf>
    <xf numFmtId="1" fontId="7" fillId="11" borderId="2" xfId="1" applyNumberFormat="1" applyFont="1" applyFill="1" applyBorder="1" applyAlignment="1" applyProtection="1">
      <alignment horizontal="center" vertical="center" wrapText="1"/>
    </xf>
    <xf numFmtId="1" fontId="7" fillId="11" borderId="8" xfId="1" applyNumberFormat="1" applyFont="1" applyFill="1" applyBorder="1" applyAlignment="1" applyProtection="1">
      <alignment horizontal="center" vertical="center" wrapText="1"/>
    </xf>
    <xf numFmtId="1" fontId="7" fillId="11" borderId="19" xfId="1" applyNumberFormat="1" applyFont="1" applyFill="1" applyBorder="1" applyAlignment="1" applyProtection="1">
      <alignment horizontal="center" vertical="center" wrapText="1"/>
    </xf>
    <xf numFmtId="4" fontId="7" fillId="11" borderId="2" xfId="1" applyNumberFormat="1" applyFont="1" applyFill="1" applyBorder="1" applyAlignment="1" applyProtection="1">
      <alignment horizontal="center" vertical="center" wrapText="1"/>
    </xf>
    <xf numFmtId="4" fontId="7" fillId="11" borderId="8" xfId="1" applyNumberFormat="1" applyFont="1" applyFill="1" applyBorder="1" applyAlignment="1" applyProtection="1">
      <alignment horizontal="center" vertical="center" wrapText="1"/>
    </xf>
    <xf numFmtId="4" fontId="7" fillId="11" borderId="19" xfId="1" applyNumberFormat="1" applyFont="1" applyFill="1" applyBorder="1" applyAlignment="1" applyProtection="1">
      <alignment horizontal="center" vertical="center" wrapText="1"/>
    </xf>
    <xf numFmtId="4" fontId="11" fillId="11" borderId="2" xfId="0" applyNumberFormat="1" applyFont="1" applyFill="1" applyBorder="1" applyAlignment="1" applyProtection="1">
      <alignment horizontal="center" vertical="center"/>
      <protection locked="0"/>
    </xf>
    <xf numFmtId="4" fontId="11" fillId="11" borderId="8" xfId="0" applyNumberFormat="1" applyFont="1" applyFill="1" applyBorder="1" applyAlignment="1" applyProtection="1">
      <alignment horizontal="center" vertical="center"/>
      <protection locked="0"/>
    </xf>
    <xf numFmtId="4" fontId="11" fillId="11" borderId="19" xfId="0" applyNumberFormat="1" applyFont="1" applyFill="1" applyBorder="1" applyAlignment="1" applyProtection="1">
      <alignment horizontal="center" vertical="center"/>
      <protection locked="0"/>
    </xf>
    <xf numFmtId="4" fontId="12" fillId="11" borderId="2" xfId="1" applyNumberFormat="1" applyFont="1" applyFill="1" applyBorder="1" applyAlignment="1" applyProtection="1">
      <alignment horizontal="center" vertical="center" wrapText="1"/>
    </xf>
    <xf numFmtId="0" fontId="14" fillId="11" borderId="2" xfId="0" applyFont="1" applyFill="1" applyBorder="1" applyAlignment="1" applyProtection="1">
      <alignment horizontal="center" vertical="center" wrapText="1"/>
    </xf>
    <xf numFmtId="4" fontId="14" fillId="11" borderId="2" xfId="0" applyNumberFormat="1" applyFont="1" applyFill="1" applyBorder="1" applyAlignment="1" applyProtection="1">
      <alignment horizontal="center" vertical="center"/>
      <protection locked="0"/>
    </xf>
    <xf numFmtId="4" fontId="14" fillId="11" borderId="8" xfId="0" applyNumberFormat="1" applyFont="1" applyFill="1" applyBorder="1" applyAlignment="1" applyProtection="1">
      <alignment horizontal="center" vertical="center"/>
      <protection locked="0"/>
    </xf>
    <xf numFmtId="4" fontId="14" fillId="11" borderId="19" xfId="0" applyNumberFormat="1" applyFont="1" applyFill="1" applyBorder="1" applyAlignment="1" applyProtection="1">
      <alignment horizontal="center" vertical="center"/>
      <protection locked="0"/>
    </xf>
    <xf numFmtId="4" fontId="14" fillId="11" borderId="2" xfId="1" applyNumberFormat="1" applyFont="1" applyFill="1" applyBorder="1" applyAlignment="1" applyProtection="1">
      <alignment horizontal="center" vertical="center" wrapText="1"/>
    </xf>
    <xf numFmtId="4" fontId="14" fillId="11" borderId="8" xfId="1" applyNumberFormat="1" applyFont="1" applyFill="1" applyBorder="1" applyAlignment="1" applyProtection="1">
      <alignment horizontal="center" vertical="center" wrapText="1"/>
    </xf>
    <xf numFmtId="4" fontId="14" fillId="11" borderId="4" xfId="1" applyNumberFormat="1" applyFont="1" applyFill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 applyProtection="1">
      <alignment horizontal="center" vertical="center"/>
      <protection locked="0"/>
    </xf>
    <xf numFmtId="4" fontId="8" fillId="0" borderId="13" xfId="0" applyNumberFormat="1" applyFont="1" applyFill="1" applyBorder="1" applyAlignment="1" applyProtection="1">
      <alignment horizontal="center" vertical="center"/>
      <protection locked="0"/>
    </xf>
    <xf numFmtId="4" fontId="8" fillId="0" borderId="9" xfId="0" applyNumberFormat="1" applyFont="1" applyFill="1" applyBorder="1" applyAlignment="1" applyProtection="1">
      <alignment horizontal="center" vertical="center"/>
      <protection locked="0"/>
    </xf>
    <xf numFmtId="4" fontId="8" fillId="0" borderId="14" xfId="0" applyNumberFormat="1" applyFont="1" applyFill="1" applyBorder="1" applyAlignment="1" applyProtection="1">
      <alignment horizontal="center" vertical="center"/>
      <protection locked="0"/>
    </xf>
    <xf numFmtId="4" fontId="8" fillId="0" borderId="24" xfId="0" applyNumberFormat="1" applyFont="1" applyFill="1" applyBorder="1" applyAlignment="1" applyProtection="1">
      <alignment horizontal="center" vertical="center"/>
      <protection locked="0"/>
    </xf>
    <xf numFmtId="4" fontId="8" fillId="0" borderId="18" xfId="0" applyNumberFormat="1" applyFont="1" applyFill="1" applyBorder="1" applyAlignment="1" applyProtection="1">
      <alignment horizontal="center" vertical="center"/>
      <protection locked="0"/>
    </xf>
    <xf numFmtId="4" fontId="8" fillId="0" borderId="23" xfId="0" applyNumberFormat="1" applyFont="1" applyFill="1" applyBorder="1" applyAlignment="1" applyProtection="1">
      <alignment horizontal="center" vertical="center"/>
      <protection locked="0"/>
    </xf>
    <xf numFmtId="4" fontId="8" fillId="4" borderId="22" xfId="0" applyNumberFormat="1" applyFont="1" applyFill="1" applyBorder="1" applyAlignment="1" applyProtection="1">
      <alignment horizontal="center" vertical="center"/>
      <protection locked="0"/>
    </xf>
    <xf numFmtId="4" fontId="8" fillId="4" borderId="24" xfId="0" applyNumberFormat="1" applyFont="1" applyFill="1" applyBorder="1" applyAlignment="1" applyProtection="1">
      <alignment horizontal="center" vertical="center"/>
      <protection locked="0"/>
    </xf>
    <xf numFmtId="4" fontId="8" fillId="0" borderId="21" xfId="0" applyNumberFormat="1" applyFont="1" applyFill="1" applyBorder="1" applyAlignment="1" applyProtection="1">
      <alignment horizontal="center" vertical="center"/>
      <protection locked="0"/>
    </xf>
    <xf numFmtId="4" fontId="14" fillId="11" borderId="38" xfId="1" applyNumberFormat="1" applyFont="1" applyFill="1" applyBorder="1" applyAlignment="1" applyProtection="1">
      <alignment horizontal="center" vertical="center" wrapText="1"/>
    </xf>
    <xf numFmtId="4" fontId="8" fillId="0" borderId="22" xfId="0" applyNumberFormat="1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4" fontId="10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3" xfId="0" applyNumberFormat="1" applyFont="1" applyBorder="1" applyAlignment="1" applyProtection="1">
      <alignment horizontal="center" vertical="center"/>
      <protection locked="0"/>
    </xf>
    <xf numFmtId="2" fontId="12" fillId="5" borderId="15" xfId="0" applyNumberFormat="1" applyFont="1" applyFill="1" applyBorder="1" applyAlignment="1" applyProtection="1">
      <alignment horizontal="center" vertical="center" wrapText="1"/>
    </xf>
    <xf numFmtId="2" fontId="12" fillId="5" borderId="16" xfId="0" applyNumberFormat="1" applyFont="1" applyFill="1" applyBorder="1" applyAlignment="1" applyProtection="1">
      <alignment horizontal="center" vertical="center" wrapText="1"/>
    </xf>
    <xf numFmtId="4" fontId="12" fillId="5" borderId="16" xfId="0" applyNumberFormat="1" applyFont="1" applyFill="1" applyBorder="1" applyAlignment="1" applyProtection="1">
      <alignment horizontal="center" vertical="center" wrapText="1"/>
    </xf>
    <xf numFmtId="4" fontId="12" fillId="5" borderId="33" xfId="0" applyNumberFormat="1" applyFont="1" applyFill="1" applyBorder="1" applyAlignment="1" applyProtection="1">
      <alignment horizontal="center" vertical="center" wrapText="1"/>
    </xf>
    <xf numFmtId="4" fontId="12" fillId="5" borderId="17" xfId="0" applyNumberFormat="1" applyFont="1" applyFill="1" applyBorder="1" applyAlignment="1" applyProtection="1">
      <alignment horizontal="center" vertical="center" wrapText="1"/>
    </xf>
    <xf numFmtId="4" fontId="12" fillId="5" borderId="15" xfId="0" applyNumberFormat="1" applyFont="1" applyFill="1" applyBorder="1" applyAlignment="1" applyProtection="1">
      <alignment horizontal="center" vertical="center" wrapText="1"/>
    </xf>
    <xf numFmtId="4" fontId="7" fillId="11" borderId="25" xfId="1" applyNumberFormat="1" applyFont="1" applyFill="1" applyBorder="1" applyAlignment="1" applyProtection="1">
      <alignment horizontal="center" vertical="center" wrapText="1"/>
    </xf>
    <xf numFmtId="4" fontId="10" fillId="0" borderId="20" xfId="0" applyNumberFormat="1" applyFont="1" applyFill="1" applyBorder="1" applyAlignment="1" applyProtection="1">
      <alignment horizontal="center" vertical="center" wrapText="1"/>
    </xf>
    <xf numFmtId="4" fontId="8" fillId="0" borderId="32" xfId="0" applyNumberFormat="1" applyFont="1" applyFill="1" applyBorder="1" applyAlignment="1" applyProtection="1">
      <alignment horizontal="center" vertical="center"/>
      <protection locked="0"/>
    </xf>
    <xf numFmtId="4" fontId="14" fillId="11" borderId="44" xfId="1" applyNumberFormat="1" applyFont="1" applyFill="1" applyBorder="1" applyAlignment="1" applyProtection="1">
      <alignment horizontal="center" vertical="center" wrapText="1"/>
    </xf>
    <xf numFmtId="4" fontId="10" fillId="0" borderId="26" xfId="0" applyNumberFormat="1" applyFont="1" applyFill="1" applyBorder="1" applyAlignment="1" applyProtection="1">
      <alignment horizontal="center" vertical="center" wrapText="1"/>
    </xf>
    <xf numFmtId="4" fontId="7" fillId="6" borderId="40" xfId="0" applyNumberFormat="1" applyFont="1" applyFill="1" applyBorder="1" applyAlignment="1" applyProtection="1">
      <alignment horizontal="center" vertical="center" wrapText="1"/>
    </xf>
    <xf numFmtId="4" fontId="8" fillId="0" borderId="43" xfId="0" applyNumberFormat="1" applyFont="1" applyFill="1" applyBorder="1" applyAlignment="1" applyProtection="1">
      <alignment horizontal="center" vertical="center"/>
      <protection locked="0"/>
    </xf>
    <xf numFmtId="4" fontId="14" fillId="11" borderId="30" xfId="1" applyNumberFormat="1" applyFont="1" applyFill="1" applyBorder="1" applyAlignment="1" applyProtection="1">
      <alignment horizontal="center" vertical="center" wrapText="1"/>
    </xf>
    <xf numFmtId="4" fontId="8" fillId="4" borderId="36" xfId="0" applyNumberFormat="1" applyFont="1" applyFill="1" applyBorder="1" applyAlignment="1" applyProtection="1">
      <alignment horizontal="center" vertical="center"/>
      <protection locked="0"/>
    </xf>
    <xf numFmtId="2" fontId="14" fillId="11" borderId="8" xfId="1" applyNumberFormat="1" applyFont="1" applyFill="1" applyBorder="1" applyAlignment="1" applyProtection="1">
      <alignment vertical="center" wrapText="1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4" fontId="8" fillId="0" borderId="45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14" fillId="14" borderId="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/>
    <xf numFmtId="2" fontId="14" fillId="11" borderId="8" xfId="1" applyNumberFormat="1" applyFont="1" applyFill="1" applyBorder="1" applyAlignment="1" applyProtection="1">
      <alignment horizontal="center" vertical="center" wrapText="1"/>
    </xf>
    <xf numFmtId="4" fontId="10" fillId="0" borderId="45" xfId="0" applyNumberFormat="1" applyFont="1" applyFill="1" applyBorder="1" applyAlignment="1" applyProtection="1">
      <alignment horizontal="center" vertical="center" wrapText="1"/>
    </xf>
    <xf numFmtId="4" fontId="10" fillId="0" borderId="22" xfId="0" applyNumberFormat="1" applyFont="1" applyFill="1" applyBorder="1" applyAlignment="1" applyProtection="1">
      <alignment horizontal="center" vertical="center" wrapText="1"/>
    </xf>
    <xf numFmtId="4" fontId="10" fillId="0" borderId="8" xfId="0" applyNumberFormat="1" applyFont="1" applyFill="1" applyBorder="1" applyAlignment="1" applyProtection="1">
      <alignment horizontal="center" vertical="center" wrapText="1"/>
    </xf>
    <xf numFmtId="4" fontId="12" fillId="11" borderId="15" xfId="1" applyNumberFormat="1" applyFont="1" applyFill="1" applyBorder="1" applyAlignment="1" applyProtection="1">
      <alignment horizontal="center" vertical="center" wrapText="1"/>
    </xf>
    <xf numFmtId="4" fontId="7" fillId="11" borderId="16" xfId="1" applyNumberFormat="1" applyFont="1" applyFill="1" applyBorder="1" applyAlignment="1" applyProtection="1">
      <alignment horizontal="center" vertical="center" wrapText="1"/>
    </xf>
    <xf numFmtId="4" fontId="7" fillId="11" borderId="17" xfId="1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/>
      <protection locked="0"/>
    </xf>
    <xf numFmtId="4" fontId="8" fillId="0" borderId="8" xfId="0" applyNumberFormat="1" applyFont="1" applyFill="1" applyBorder="1" applyAlignment="1" applyProtection="1">
      <alignment horizontal="center" vertical="center"/>
      <protection locked="0"/>
    </xf>
    <xf numFmtId="4" fontId="8" fillId="0" borderId="19" xfId="0" applyNumberFormat="1" applyFont="1" applyFill="1" applyBorder="1" applyAlignment="1" applyProtection="1">
      <alignment horizontal="center" vertical="center"/>
      <protection locked="0"/>
    </xf>
    <xf numFmtId="1" fontId="14" fillId="11" borderId="8" xfId="1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 wrapText="1"/>
    </xf>
    <xf numFmtId="4" fontId="5" fillId="2" borderId="32" xfId="0" applyNumberFormat="1" applyFont="1" applyFill="1" applyBorder="1" applyAlignment="1" applyProtection="1">
      <alignment horizontal="center" vertical="center" wrapText="1"/>
    </xf>
    <xf numFmtId="4" fontId="5" fillId="2" borderId="7" xfId="0" applyNumberFormat="1" applyFont="1" applyFill="1" applyBorder="1" applyAlignment="1" applyProtection="1">
      <alignment horizontal="center" vertical="center" wrapText="1"/>
    </xf>
    <xf numFmtId="4" fontId="5" fillId="2" borderId="43" xfId="0" applyNumberFormat="1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15" fillId="9" borderId="9" xfId="0" applyFont="1" applyFill="1" applyBorder="1" applyAlignment="1" applyProtection="1">
      <alignment horizontal="center" vertical="center" wrapText="1"/>
    </xf>
    <xf numFmtId="0" fontId="15" fillId="9" borderId="21" xfId="0" applyFont="1" applyFill="1" applyBorder="1" applyAlignment="1" applyProtection="1">
      <alignment horizontal="center" vertical="center" wrapText="1"/>
    </xf>
    <xf numFmtId="0" fontId="15" fillId="10" borderId="9" xfId="0" applyFont="1" applyFill="1" applyBorder="1" applyAlignment="1" applyProtection="1">
      <alignment horizontal="center" vertical="center" wrapText="1"/>
    </xf>
    <xf numFmtId="0" fontId="15" fillId="10" borderId="21" xfId="0" applyFont="1" applyFill="1" applyBorder="1" applyAlignment="1" applyProtection="1">
      <alignment horizontal="center" vertical="center" wrapText="1"/>
    </xf>
    <xf numFmtId="0" fontId="18" fillId="2" borderId="11" xfId="0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 wrapText="1"/>
    </xf>
    <xf numFmtId="0" fontId="18" fillId="2" borderId="43" xfId="0" applyFont="1" applyFill="1" applyBorder="1" applyAlignment="1" applyProtection="1">
      <alignment horizontal="center" vertical="center" wrapText="1"/>
    </xf>
    <xf numFmtId="4" fontId="20" fillId="6" borderId="13" xfId="0" applyNumberFormat="1" applyFont="1" applyFill="1" applyBorder="1" applyAlignment="1" applyProtection="1">
      <alignment horizontal="center" vertical="center" wrapText="1"/>
    </xf>
    <xf numFmtId="0" fontId="20" fillId="6" borderId="9" xfId="0" applyFont="1" applyFill="1" applyBorder="1" applyAlignment="1" applyProtection="1">
      <alignment horizontal="center" vertical="center" wrapText="1"/>
    </xf>
    <xf numFmtId="0" fontId="20" fillId="6" borderId="14" xfId="0" applyFont="1" applyFill="1" applyBorder="1" applyAlignment="1" applyProtection="1">
      <alignment horizontal="center" vertical="center" wrapText="1"/>
    </xf>
    <xf numFmtId="4" fontId="16" fillId="6" borderId="13" xfId="0" applyNumberFormat="1" applyFont="1" applyFill="1" applyBorder="1" applyAlignment="1" applyProtection="1">
      <alignment horizontal="center" vertical="center" wrapText="1"/>
    </xf>
    <xf numFmtId="0" fontId="16" fillId="6" borderId="9" xfId="0" applyFont="1" applyFill="1" applyBorder="1" applyAlignment="1" applyProtection="1">
      <alignment horizontal="center" vertical="center" wrapText="1"/>
    </xf>
    <xf numFmtId="0" fontId="16" fillId="6" borderId="14" xfId="0" applyFont="1" applyFill="1" applyBorder="1" applyAlignment="1" applyProtection="1">
      <alignment horizontal="center" vertical="center" wrapText="1"/>
    </xf>
    <xf numFmtId="4" fontId="16" fillId="6" borderId="26" xfId="0" applyNumberFormat="1" applyFont="1" applyFill="1" applyBorder="1" applyAlignment="1" applyProtection="1">
      <alignment horizontal="center" vertical="center" wrapText="1"/>
    </xf>
    <xf numFmtId="0" fontId="16" fillId="6" borderId="21" xfId="0" applyFont="1" applyFill="1" applyBorder="1" applyAlignment="1" applyProtection="1">
      <alignment horizontal="center" vertical="center" wrapText="1"/>
    </xf>
    <xf numFmtId="0" fontId="4" fillId="14" borderId="21" xfId="0" applyFont="1" applyFill="1" applyBorder="1" applyAlignment="1" applyProtection="1">
      <alignment horizontal="left" vertical="center" wrapText="1"/>
    </xf>
    <xf numFmtId="0" fontId="4" fillId="14" borderId="6" xfId="0" applyFont="1" applyFill="1" applyBorder="1" applyAlignment="1" applyProtection="1">
      <alignment horizontal="left" vertical="center" wrapText="1"/>
    </xf>
    <xf numFmtId="0" fontId="4" fillId="14" borderId="26" xfId="0" applyFont="1" applyFill="1" applyBorder="1" applyAlignment="1" applyProtection="1">
      <alignment horizontal="left" vertical="center" wrapText="1"/>
    </xf>
    <xf numFmtId="4" fontId="4" fillId="14" borderId="21" xfId="0" applyNumberFormat="1" applyFont="1" applyFill="1" applyBorder="1" applyAlignment="1" applyProtection="1">
      <alignment horizontal="center" vertical="center" wrapText="1"/>
    </xf>
    <xf numFmtId="4" fontId="4" fillId="14" borderId="6" xfId="0" applyNumberFormat="1" applyFont="1" applyFill="1" applyBorder="1" applyAlignment="1" applyProtection="1">
      <alignment horizontal="center" vertical="center" wrapText="1"/>
    </xf>
    <xf numFmtId="4" fontId="4" fillId="14" borderId="5" xfId="0" applyNumberFormat="1" applyFont="1" applyFill="1" applyBorder="1" applyAlignment="1" applyProtection="1">
      <alignment horizontal="center" vertical="center" wrapText="1"/>
    </xf>
    <xf numFmtId="4" fontId="4" fillId="5" borderId="21" xfId="0" applyNumberFormat="1" applyFont="1" applyFill="1" applyBorder="1" applyAlignment="1" applyProtection="1">
      <alignment horizontal="center" vertical="center" wrapText="1"/>
    </xf>
    <xf numFmtId="4" fontId="4" fillId="5" borderId="6" xfId="0" applyNumberFormat="1" applyFont="1" applyFill="1" applyBorder="1" applyAlignment="1" applyProtection="1">
      <alignment horizontal="center" vertical="center" wrapText="1"/>
    </xf>
    <xf numFmtId="4" fontId="4" fillId="5" borderId="5" xfId="0" applyNumberFormat="1" applyFont="1" applyFill="1" applyBorder="1" applyAlignment="1" applyProtection="1">
      <alignment horizontal="center" vertical="center" wrapText="1"/>
    </xf>
    <xf numFmtId="4" fontId="4" fillId="13" borderId="21" xfId="0" applyNumberFormat="1" applyFont="1" applyFill="1" applyBorder="1" applyAlignment="1" applyProtection="1">
      <alignment horizontal="center" vertical="center" wrapText="1"/>
    </xf>
    <xf numFmtId="4" fontId="4" fillId="13" borderId="6" xfId="0" applyNumberFormat="1" applyFont="1" applyFill="1" applyBorder="1" applyAlignment="1" applyProtection="1">
      <alignment horizontal="center" vertical="center" wrapText="1"/>
    </xf>
    <xf numFmtId="4" fontId="4" fillId="13" borderId="5" xfId="0" applyNumberFormat="1" applyFont="1" applyFill="1" applyBorder="1" applyAlignment="1" applyProtection="1">
      <alignment horizontal="center" vertical="center" wrapText="1"/>
    </xf>
    <xf numFmtId="2" fontId="12" fillId="3" borderId="42" xfId="0" applyNumberFormat="1" applyFont="1" applyFill="1" applyBorder="1" applyAlignment="1" applyProtection="1">
      <alignment horizontal="center" vertical="center" wrapText="1"/>
    </xf>
    <xf numFmtId="2" fontId="12" fillId="3" borderId="8" xfId="0" applyNumberFormat="1" applyFont="1" applyFill="1" applyBorder="1" applyAlignment="1" applyProtection="1">
      <alignment horizontal="center" vertical="center" wrapText="1"/>
    </xf>
    <xf numFmtId="2" fontId="12" fillId="3" borderId="19" xfId="0" applyNumberFormat="1" applyFont="1" applyFill="1" applyBorder="1" applyAlignment="1" applyProtection="1">
      <alignment horizontal="center" vertical="center" wrapText="1"/>
    </xf>
    <xf numFmtId="2" fontId="12" fillId="3" borderId="2" xfId="0" applyNumberFormat="1" applyFont="1" applyFill="1" applyBorder="1" applyAlignment="1" applyProtection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7" borderId="50" xfId="0" applyFont="1" applyFill="1" applyBorder="1" applyAlignment="1" applyProtection="1">
      <alignment horizontal="center" vertical="center" wrapText="1"/>
      <protection locked="0"/>
    </xf>
    <xf numFmtId="0" fontId="4" fillId="7" borderId="36" xfId="0" applyFont="1" applyFill="1" applyBorder="1" applyAlignment="1" applyProtection="1">
      <alignment horizontal="center" vertical="center" wrapText="1"/>
      <protection locked="0"/>
    </xf>
    <xf numFmtId="4" fontId="4" fillId="5" borderId="37" xfId="0" applyNumberFormat="1" applyFont="1" applyFill="1" applyBorder="1" applyAlignment="1" applyProtection="1">
      <alignment horizontal="center" vertical="center" wrapText="1"/>
    </xf>
    <xf numFmtId="4" fontId="4" fillId="5" borderId="48" xfId="0" applyNumberFormat="1" applyFont="1" applyFill="1" applyBorder="1" applyAlignment="1" applyProtection="1">
      <alignment horizontal="center" vertical="center" wrapText="1"/>
    </xf>
    <xf numFmtId="4" fontId="4" fillId="5" borderId="49" xfId="0" applyNumberFormat="1" applyFont="1" applyFill="1" applyBorder="1" applyAlignment="1" applyProtection="1">
      <alignment horizontal="center" vertical="center" wrapText="1"/>
    </xf>
    <xf numFmtId="0" fontId="12" fillId="3" borderId="34" xfId="0" applyFont="1" applyFill="1" applyBorder="1" applyAlignment="1" applyProtection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left" vertical="center" wrapText="1"/>
    </xf>
    <xf numFmtId="0" fontId="12" fillId="3" borderId="3" xfId="0" applyFont="1" applyFill="1" applyBorder="1" applyAlignment="1" applyProtection="1">
      <alignment horizontal="left" vertical="center" wrapText="1"/>
    </xf>
    <xf numFmtId="0" fontId="12" fillId="3" borderId="42" xfId="0" applyFont="1" applyFill="1" applyBorder="1" applyAlignment="1" applyProtection="1">
      <alignment horizontal="left" vertical="center" wrapText="1"/>
    </xf>
    <xf numFmtId="0" fontId="12" fillId="3" borderId="28" xfId="0" applyFont="1" applyFill="1" applyBorder="1" applyAlignment="1" applyProtection="1">
      <alignment horizontal="center" vertical="center" wrapText="1"/>
    </xf>
    <xf numFmtId="0" fontId="12" fillId="3" borderId="27" xfId="0" applyFont="1" applyFill="1" applyBorder="1" applyAlignment="1" applyProtection="1">
      <alignment horizontal="center" vertical="center" wrapText="1"/>
    </xf>
    <xf numFmtId="0" fontId="12" fillId="3" borderId="41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26" xfId="0" applyFont="1" applyFill="1" applyBorder="1" applyAlignment="1" applyProtection="1">
      <alignment horizontal="left" vertical="center" wrapText="1"/>
    </xf>
    <xf numFmtId="0" fontId="4" fillId="0" borderId="37" xfId="0" applyFont="1" applyFill="1" applyBorder="1" applyAlignment="1" applyProtection="1">
      <alignment horizontal="left" vertical="center" wrapText="1"/>
    </xf>
    <xf numFmtId="0" fontId="4" fillId="0" borderId="48" xfId="0" applyFont="1" applyFill="1" applyBorder="1" applyAlignment="1" applyProtection="1">
      <alignment horizontal="left" vertical="center" wrapText="1"/>
    </xf>
    <xf numFmtId="0" fontId="4" fillId="0" borderId="33" xfId="0" applyFont="1" applyFill="1" applyBorder="1" applyAlignment="1" applyProtection="1">
      <alignment horizontal="left" vertical="center" wrapText="1"/>
    </xf>
    <xf numFmtId="4" fontId="4" fillId="8" borderId="21" xfId="0" applyNumberFormat="1" applyFont="1" applyFill="1" applyBorder="1" applyAlignment="1" applyProtection="1">
      <alignment horizontal="center" vertical="center" wrapText="1"/>
    </xf>
    <xf numFmtId="4" fontId="4" fillId="8" borderId="6" xfId="0" applyNumberFormat="1" applyFont="1" applyFill="1" applyBorder="1" applyAlignment="1" applyProtection="1">
      <alignment horizontal="center" vertical="center" wrapText="1"/>
    </xf>
    <xf numFmtId="4" fontId="4" fillId="8" borderId="5" xfId="0" applyNumberFormat="1" applyFont="1" applyFill="1" applyBorder="1" applyAlignment="1" applyProtection="1">
      <alignment horizontal="center" vertical="center" wrapText="1"/>
    </xf>
    <xf numFmtId="4" fontId="4" fillId="0" borderId="21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4" fillId="4" borderId="21" xfId="0" applyNumberFormat="1" applyFont="1" applyFill="1" applyBorder="1" applyAlignment="1" applyProtection="1">
      <alignment horizontal="center" vertical="center" wrapText="1"/>
    </xf>
    <xf numFmtId="4" fontId="4" fillId="4" borderId="6" xfId="0" applyNumberFormat="1" applyFont="1" applyFill="1" applyBorder="1" applyAlignment="1" applyProtection="1">
      <alignment horizontal="center" vertical="center" wrapText="1"/>
    </xf>
    <xf numFmtId="4" fontId="4" fillId="4" borderId="5" xfId="0" applyNumberFormat="1" applyFont="1" applyFill="1" applyBorder="1" applyAlignment="1" applyProtection="1">
      <alignment horizontal="center" vertical="center" wrapText="1"/>
    </xf>
    <xf numFmtId="0" fontId="6" fillId="12" borderId="39" xfId="0" applyFont="1" applyFill="1" applyBorder="1" applyAlignment="1">
      <alignment horizontal="center" vertical="center" wrapText="1"/>
    </xf>
    <xf numFmtId="0" fontId="6" fillId="12" borderId="39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4" fontId="5" fillId="2" borderId="11" xfId="0" applyNumberFormat="1" applyFont="1" applyFill="1" applyBorder="1" applyAlignment="1" applyProtection="1">
      <alignment horizontal="center" vertical="center" wrapText="1"/>
    </xf>
    <xf numFmtId="4" fontId="5" fillId="2" borderId="12" xfId="0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CCFFFF"/>
      <color rgb="FFCCFFCC"/>
      <color rgb="FFF7E8E1"/>
      <color rgb="FFF9BC73"/>
      <color rgb="FF55CDD3"/>
      <color rgb="FFCFB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abSelected="1" topLeftCell="A4" zoomScale="40" zoomScaleNormal="40" zoomScaleSheetLayoutView="70" workbookViewId="0">
      <selection activeCell="C11" sqref="C11"/>
    </sheetView>
  </sheetViews>
  <sheetFormatPr defaultRowHeight="15.75" x14ac:dyDescent="0.25"/>
  <cols>
    <col min="1" max="1" width="10.85546875" style="4" customWidth="1"/>
    <col min="2" max="2" width="70.140625" style="5" customWidth="1"/>
    <col min="3" max="6" width="24.85546875" style="5" customWidth="1"/>
    <col min="7" max="7" width="24.28515625" style="5" customWidth="1"/>
    <col min="8" max="12" width="23.85546875" style="5" customWidth="1"/>
    <col min="13" max="21" width="26.42578125" style="5" customWidth="1"/>
    <col min="22" max="22" width="26.42578125" style="6" customWidth="1"/>
    <col min="23" max="26" width="26.42578125" style="5" customWidth="1"/>
    <col min="27" max="27" width="26.42578125" style="6" customWidth="1"/>
    <col min="28" max="28" width="26.140625" customWidth="1"/>
    <col min="29" max="29" width="33.140625" customWidth="1"/>
  </cols>
  <sheetData>
    <row r="1" spans="1:29" ht="78.75" customHeight="1" thickBot="1" x14ac:dyDescent="0.3">
      <c r="A1" s="178" t="s">
        <v>16</v>
      </c>
      <c r="B1" s="178"/>
      <c r="C1" s="178"/>
      <c r="D1" s="178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</row>
    <row r="2" spans="1:29" ht="72.75" customHeight="1" thickBot="1" x14ac:dyDescent="0.3">
      <c r="A2" s="178" t="s">
        <v>17</v>
      </c>
      <c r="B2" s="178"/>
      <c r="C2" s="178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</row>
    <row r="3" spans="1:29" ht="56.25" customHeight="1" thickBot="1" x14ac:dyDescent="0.3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35"/>
      <c r="X3" s="35"/>
      <c r="Y3" s="35"/>
      <c r="Z3" s="35"/>
      <c r="AA3" s="92"/>
    </row>
    <row r="4" spans="1:29" ht="65.2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20"/>
      <c r="M4" s="109" t="s">
        <v>26</v>
      </c>
      <c r="N4" s="110"/>
      <c r="O4" s="110"/>
      <c r="P4" s="110"/>
      <c r="Q4" s="111"/>
      <c r="R4" s="112" t="s">
        <v>27</v>
      </c>
      <c r="S4" s="113"/>
      <c r="T4" s="113"/>
      <c r="U4" s="113"/>
      <c r="V4" s="114"/>
      <c r="W4" s="184" t="s">
        <v>14</v>
      </c>
      <c r="X4" s="113"/>
      <c r="Y4" s="113"/>
      <c r="Z4" s="113"/>
      <c r="AA4" s="185"/>
    </row>
    <row r="5" spans="1:29" ht="51" customHeight="1" x14ac:dyDescent="0.25">
      <c r="A5" s="117" t="s">
        <v>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8"/>
      <c r="M5" s="128"/>
      <c r="N5" s="129"/>
      <c r="O5" s="129"/>
      <c r="P5" s="129"/>
      <c r="Q5" s="130"/>
      <c r="R5" s="131"/>
      <c r="S5" s="129"/>
      <c r="T5" s="129"/>
      <c r="U5" s="129"/>
      <c r="V5" s="132"/>
      <c r="W5" s="125">
        <f>W6+X6+Y6+Z6+AA6</f>
        <v>0</v>
      </c>
      <c r="X5" s="126"/>
      <c r="Y5" s="126"/>
      <c r="Z5" s="126"/>
      <c r="AA5" s="127"/>
    </row>
    <row r="6" spans="1:29" ht="60" customHeight="1" x14ac:dyDescent="0.25">
      <c r="A6" s="117" t="s">
        <v>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8"/>
      <c r="M6" s="84"/>
      <c r="N6" s="84"/>
      <c r="O6" s="84"/>
      <c r="P6" s="84"/>
      <c r="Q6" s="84"/>
      <c r="R6" s="84"/>
      <c r="S6" s="84"/>
      <c r="T6" s="84"/>
      <c r="U6" s="84"/>
      <c r="V6" s="84"/>
      <c r="W6" s="84">
        <f>IF(3000&gt;(W7),(W7),3000)</f>
        <v>0</v>
      </c>
      <c r="X6" s="84">
        <f t="shared" ref="X6" si="0">IF(3000&gt;(X7),(X7),3000)</f>
        <v>0</v>
      </c>
      <c r="Y6" s="84">
        <f t="shared" ref="Y6" si="1">IF(3000&gt;(Y7),(Y7),3000)</f>
        <v>0</v>
      </c>
      <c r="Z6" s="84">
        <f t="shared" ref="Z6" si="2">IF(3000&gt;(Z7),(Z7),3000)</f>
        <v>0</v>
      </c>
      <c r="AA6" s="84">
        <f t="shared" ref="AA6" si="3">IF(3000&gt;(AA7),(AA7),3000)</f>
        <v>0</v>
      </c>
    </row>
    <row r="7" spans="1:29" ht="56.25" customHeight="1" thickBot="1" x14ac:dyDescent="0.3">
      <c r="A7" s="117" t="s">
        <v>25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8"/>
      <c r="M7" s="15">
        <f>M10+M12+M14</f>
        <v>0</v>
      </c>
      <c r="N7" s="15">
        <f t="shared" ref="N7:V7" si="4">N10+N12+N14</f>
        <v>0</v>
      </c>
      <c r="O7" s="15">
        <f t="shared" si="4"/>
        <v>0</v>
      </c>
      <c r="P7" s="15">
        <f t="shared" si="4"/>
        <v>0</v>
      </c>
      <c r="Q7" s="15">
        <f t="shared" si="4"/>
        <v>0</v>
      </c>
      <c r="R7" s="15">
        <f t="shared" si="4"/>
        <v>0</v>
      </c>
      <c r="S7" s="15">
        <f t="shared" si="4"/>
        <v>0</v>
      </c>
      <c r="T7" s="15">
        <f t="shared" si="4"/>
        <v>0</v>
      </c>
      <c r="U7" s="15">
        <f t="shared" si="4"/>
        <v>0</v>
      </c>
      <c r="V7" s="15">
        <f t="shared" si="4"/>
        <v>0</v>
      </c>
      <c r="W7" s="15">
        <f>W10+W12+W14</f>
        <v>0</v>
      </c>
      <c r="X7" s="15">
        <f>X10+X12+X14</f>
        <v>0</v>
      </c>
      <c r="Y7" s="15">
        <f>Y10+Y12+Y14</f>
        <v>0</v>
      </c>
      <c r="Z7" s="15">
        <f>Z10+Z12+Z14</f>
        <v>0</v>
      </c>
      <c r="AA7" s="84">
        <f>AA10+AA12+AA14</f>
        <v>0</v>
      </c>
    </row>
    <row r="8" spans="1:29" s="8" customFormat="1" ht="60" customHeight="1" x14ac:dyDescent="0.35">
      <c r="A8" s="180" t="s">
        <v>28</v>
      </c>
      <c r="B8" s="181"/>
      <c r="C8" s="121" t="s">
        <v>24</v>
      </c>
      <c r="D8" s="122"/>
      <c r="E8" s="122"/>
      <c r="F8" s="122"/>
      <c r="G8" s="123"/>
      <c r="H8" s="121" t="s">
        <v>23</v>
      </c>
      <c r="I8" s="122"/>
      <c r="J8" s="122"/>
      <c r="K8" s="122"/>
      <c r="L8" s="124"/>
      <c r="M8" s="115" t="s">
        <v>39</v>
      </c>
      <c r="N8" s="115" t="s">
        <v>37</v>
      </c>
      <c r="O8" s="115" t="s">
        <v>40</v>
      </c>
      <c r="P8" s="115" t="s">
        <v>41</v>
      </c>
      <c r="Q8" s="115" t="s">
        <v>42</v>
      </c>
      <c r="R8" s="115" t="s">
        <v>39</v>
      </c>
      <c r="S8" s="115" t="s">
        <v>37</v>
      </c>
      <c r="T8" s="115" t="s">
        <v>40</v>
      </c>
      <c r="U8" s="115" t="s">
        <v>41</v>
      </c>
      <c r="V8" s="115" t="s">
        <v>42</v>
      </c>
      <c r="W8" s="115" t="s">
        <v>39</v>
      </c>
      <c r="X8" s="115" t="s">
        <v>37</v>
      </c>
      <c r="Y8" s="115" t="s">
        <v>40</v>
      </c>
      <c r="Z8" s="115" t="s">
        <v>41</v>
      </c>
      <c r="AA8" s="115" t="s">
        <v>42</v>
      </c>
      <c r="AC8" s="9"/>
    </row>
    <row r="9" spans="1:29" s="8" customFormat="1" ht="69" customHeight="1" thickBot="1" x14ac:dyDescent="0.4">
      <c r="A9" s="182"/>
      <c r="B9" s="183"/>
      <c r="C9" s="21" t="s">
        <v>43</v>
      </c>
      <c r="D9" s="20" t="s">
        <v>37</v>
      </c>
      <c r="E9" s="20" t="s">
        <v>38</v>
      </c>
      <c r="F9" s="20" t="s">
        <v>41</v>
      </c>
      <c r="G9" s="19" t="s">
        <v>42</v>
      </c>
      <c r="H9" s="34" t="s">
        <v>43</v>
      </c>
      <c r="I9" s="33" t="s">
        <v>37</v>
      </c>
      <c r="J9" s="33" t="s">
        <v>38</v>
      </c>
      <c r="K9" s="33" t="s">
        <v>41</v>
      </c>
      <c r="L9" s="32" t="s">
        <v>42</v>
      </c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</row>
    <row r="10" spans="1:29" s="8" customFormat="1" ht="87.75" customHeight="1" thickBot="1" x14ac:dyDescent="0.4">
      <c r="A10" s="36" t="s">
        <v>10</v>
      </c>
      <c r="B10" s="37" t="s">
        <v>44</v>
      </c>
      <c r="C10" s="38">
        <f t="shared" ref="C10:AA10" si="5">SUM(C11:C11)</f>
        <v>0</v>
      </c>
      <c r="D10" s="39">
        <f t="shared" si="5"/>
        <v>0</v>
      </c>
      <c r="E10" s="39">
        <f t="shared" si="5"/>
        <v>0</v>
      </c>
      <c r="F10" s="39">
        <f t="shared" si="5"/>
        <v>0</v>
      </c>
      <c r="G10" s="40">
        <f t="shared" si="5"/>
        <v>0</v>
      </c>
      <c r="H10" s="41">
        <f t="shared" si="5"/>
        <v>0</v>
      </c>
      <c r="I10" s="42">
        <f t="shared" si="5"/>
        <v>0</v>
      </c>
      <c r="J10" s="42">
        <f t="shared" si="5"/>
        <v>0</v>
      </c>
      <c r="K10" s="42">
        <f t="shared" si="5"/>
        <v>0</v>
      </c>
      <c r="L10" s="79">
        <f t="shared" si="5"/>
        <v>0</v>
      </c>
      <c r="M10" s="41">
        <f t="shared" si="5"/>
        <v>0</v>
      </c>
      <c r="N10" s="42">
        <f t="shared" si="5"/>
        <v>0</v>
      </c>
      <c r="O10" s="42">
        <f t="shared" si="5"/>
        <v>0</v>
      </c>
      <c r="P10" s="42">
        <f t="shared" si="5"/>
        <v>0</v>
      </c>
      <c r="Q10" s="43">
        <f t="shared" si="5"/>
        <v>0</v>
      </c>
      <c r="R10" s="41">
        <f t="shared" si="5"/>
        <v>0</v>
      </c>
      <c r="S10" s="42">
        <f t="shared" si="5"/>
        <v>0</v>
      </c>
      <c r="T10" s="42">
        <f t="shared" si="5"/>
        <v>0</v>
      </c>
      <c r="U10" s="42">
        <f t="shared" si="5"/>
        <v>0</v>
      </c>
      <c r="V10" s="43">
        <f t="shared" si="5"/>
        <v>0</v>
      </c>
      <c r="W10" s="41">
        <f t="shared" si="5"/>
        <v>0</v>
      </c>
      <c r="X10" s="42">
        <f t="shared" si="5"/>
        <v>0</v>
      </c>
      <c r="Y10" s="42">
        <f t="shared" si="5"/>
        <v>0</v>
      </c>
      <c r="Z10" s="42">
        <f t="shared" si="5"/>
        <v>0</v>
      </c>
      <c r="AA10" s="43">
        <f t="shared" si="5"/>
        <v>0</v>
      </c>
    </row>
    <row r="11" spans="1:29" s="8" customFormat="1" ht="84.75" customHeight="1" thickBot="1" x14ac:dyDescent="0.4">
      <c r="A11" s="10"/>
      <c r="B11" s="22"/>
      <c r="C11" s="23"/>
      <c r="D11" s="11"/>
      <c r="E11" s="11"/>
      <c r="F11" s="11"/>
      <c r="G11" s="24"/>
      <c r="H11" s="12"/>
      <c r="I11" s="13"/>
      <c r="J11" s="13"/>
      <c r="K11" s="13"/>
      <c r="L11" s="80"/>
      <c r="M11" s="89">
        <f>C11*H11</f>
        <v>0</v>
      </c>
      <c r="N11" s="55">
        <f>D11*I11</f>
        <v>0</v>
      </c>
      <c r="O11" s="55">
        <f>E11*J11</f>
        <v>0</v>
      </c>
      <c r="P11" s="55">
        <f>F11*K11</f>
        <v>0</v>
      </c>
      <c r="Q11" s="90">
        <f>G11*L11</f>
        <v>0</v>
      </c>
      <c r="R11" s="81">
        <v>0</v>
      </c>
      <c r="S11" s="55">
        <v>0</v>
      </c>
      <c r="T11" s="55">
        <v>0</v>
      </c>
      <c r="U11" s="55">
        <v>0</v>
      </c>
      <c r="V11" s="85">
        <v>0</v>
      </c>
      <c r="W11" s="63">
        <f>R11+M11</f>
        <v>0</v>
      </c>
      <c r="X11" s="62">
        <f t="shared" ref="X11:AA11" si="6">S11+N11</f>
        <v>0</v>
      </c>
      <c r="Y11" s="62">
        <f t="shared" si="6"/>
        <v>0</v>
      </c>
      <c r="Z11" s="62">
        <f t="shared" si="6"/>
        <v>0</v>
      </c>
      <c r="AA11" s="87">
        <f t="shared" si="6"/>
        <v>0</v>
      </c>
    </row>
    <row r="12" spans="1:29" s="8" customFormat="1" ht="75" customHeight="1" thickBot="1" x14ac:dyDescent="0.4">
      <c r="A12" s="36" t="s">
        <v>11</v>
      </c>
      <c r="B12" s="37" t="s">
        <v>29</v>
      </c>
      <c r="C12" s="38">
        <f t="shared" ref="C12:AA12" si="7">SUM(C13:C13)</f>
        <v>0</v>
      </c>
      <c r="D12" s="39">
        <f t="shared" si="7"/>
        <v>0</v>
      </c>
      <c r="E12" s="39">
        <f t="shared" si="7"/>
        <v>0</v>
      </c>
      <c r="F12" s="39">
        <f t="shared" si="7"/>
        <v>0</v>
      </c>
      <c r="G12" s="40">
        <f t="shared" si="7"/>
        <v>0</v>
      </c>
      <c r="H12" s="41">
        <f t="shared" si="7"/>
        <v>0</v>
      </c>
      <c r="I12" s="42">
        <f t="shared" si="7"/>
        <v>0</v>
      </c>
      <c r="J12" s="42">
        <f t="shared" si="7"/>
        <v>0</v>
      </c>
      <c r="K12" s="42">
        <f t="shared" si="7"/>
        <v>0</v>
      </c>
      <c r="L12" s="79">
        <f t="shared" si="7"/>
        <v>0</v>
      </c>
      <c r="M12" s="44">
        <f t="shared" si="7"/>
        <v>0</v>
      </c>
      <c r="N12" s="45">
        <f t="shared" si="7"/>
        <v>0</v>
      </c>
      <c r="O12" s="45">
        <f t="shared" si="7"/>
        <v>0</v>
      </c>
      <c r="P12" s="45">
        <f t="shared" si="7"/>
        <v>0</v>
      </c>
      <c r="Q12" s="46">
        <f t="shared" si="7"/>
        <v>0</v>
      </c>
      <c r="R12" s="100">
        <f t="shared" si="7"/>
        <v>0</v>
      </c>
      <c r="S12" s="101">
        <f t="shared" si="7"/>
        <v>0</v>
      </c>
      <c r="T12" s="101">
        <f t="shared" si="7"/>
        <v>0</v>
      </c>
      <c r="U12" s="101">
        <f t="shared" si="7"/>
        <v>0</v>
      </c>
      <c r="V12" s="102">
        <f t="shared" si="7"/>
        <v>0</v>
      </c>
      <c r="W12" s="47">
        <f t="shared" si="7"/>
        <v>0</v>
      </c>
      <c r="X12" s="42">
        <f t="shared" si="7"/>
        <v>0</v>
      </c>
      <c r="Y12" s="42">
        <f t="shared" si="7"/>
        <v>0</v>
      </c>
      <c r="Z12" s="42">
        <f t="shared" si="7"/>
        <v>0</v>
      </c>
      <c r="AA12" s="43">
        <f t="shared" si="7"/>
        <v>0</v>
      </c>
    </row>
    <row r="13" spans="1:29" s="8" customFormat="1" ht="79.5" customHeight="1" thickBot="1" x14ac:dyDescent="0.4">
      <c r="A13" s="10"/>
      <c r="B13" s="22"/>
      <c r="C13" s="23"/>
      <c r="D13" s="11"/>
      <c r="E13" s="11"/>
      <c r="F13" s="11"/>
      <c r="G13" s="24"/>
      <c r="H13" s="97"/>
      <c r="I13" s="99"/>
      <c r="J13" s="99"/>
      <c r="K13" s="99"/>
      <c r="L13" s="98"/>
      <c r="M13" s="91">
        <f>C13*H13</f>
        <v>0</v>
      </c>
      <c r="N13" s="55">
        <f>D13*I13</f>
        <v>0</v>
      </c>
      <c r="O13" s="55">
        <f>E13*J13</f>
        <v>0</v>
      </c>
      <c r="P13" s="55">
        <f>F13*K13</f>
        <v>0</v>
      </c>
      <c r="Q13" s="90">
        <f>G13*L13</f>
        <v>0</v>
      </c>
      <c r="R13" s="103">
        <v>0</v>
      </c>
      <c r="S13" s="104">
        <v>0</v>
      </c>
      <c r="T13" s="104">
        <v>0</v>
      </c>
      <c r="U13" s="104">
        <v>0</v>
      </c>
      <c r="V13" s="105">
        <v>0</v>
      </c>
      <c r="W13" s="63">
        <f>R13+M13</f>
        <v>0</v>
      </c>
      <c r="X13" s="62">
        <f t="shared" ref="X13" si="8">S13+N13</f>
        <v>0</v>
      </c>
      <c r="Y13" s="62">
        <f t="shared" ref="Y13" si="9">T13+O13</f>
        <v>0</v>
      </c>
      <c r="Z13" s="62">
        <f t="shared" ref="Z13" si="10">U13+P13</f>
        <v>0</v>
      </c>
      <c r="AA13" s="87">
        <f t="shared" ref="AA13" si="11">V13+Q13</f>
        <v>0</v>
      </c>
    </row>
    <row r="14" spans="1:29" s="8" customFormat="1" ht="132.75" customHeight="1" thickBot="1" x14ac:dyDescent="0.4">
      <c r="A14" s="48" t="s">
        <v>12</v>
      </c>
      <c r="B14" s="88" t="s">
        <v>45</v>
      </c>
      <c r="C14" s="106">
        <f t="shared" ref="C14:AA14" si="12">SUM(C15:C15)</f>
        <v>0</v>
      </c>
      <c r="D14" s="106">
        <f t="shared" si="12"/>
        <v>0</v>
      </c>
      <c r="E14" s="106">
        <f t="shared" si="12"/>
        <v>0</v>
      </c>
      <c r="F14" s="106">
        <f t="shared" si="12"/>
        <v>0</v>
      </c>
      <c r="G14" s="106">
        <f t="shared" si="12"/>
        <v>0</v>
      </c>
      <c r="H14" s="96">
        <f t="shared" si="12"/>
        <v>0</v>
      </c>
      <c r="I14" s="96">
        <f t="shared" si="12"/>
        <v>0</v>
      </c>
      <c r="J14" s="96">
        <f t="shared" si="12"/>
        <v>0</v>
      </c>
      <c r="K14" s="96">
        <f t="shared" si="12"/>
        <v>0</v>
      </c>
      <c r="L14" s="96">
        <f t="shared" si="12"/>
        <v>0</v>
      </c>
      <c r="M14" s="49">
        <f t="shared" si="12"/>
        <v>0</v>
      </c>
      <c r="N14" s="50">
        <f t="shared" si="12"/>
        <v>0</v>
      </c>
      <c r="O14" s="50">
        <f t="shared" si="12"/>
        <v>0</v>
      </c>
      <c r="P14" s="50">
        <f t="shared" si="12"/>
        <v>0</v>
      </c>
      <c r="Q14" s="51">
        <f t="shared" si="12"/>
        <v>0</v>
      </c>
      <c r="R14" s="82">
        <f t="shared" si="12"/>
        <v>0</v>
      </c>
      <c r="S14" s="65">
        <f t="shared" si="12"/>
        <v>0</v>
      </c>
      <c r="T14" s="65">
        <f t="shared" si="12"/>
        <v>0</v>
      </c>
      <c r="U14" s="65">
        <f t="shared" si="12"/>
        <v>0</v>
      </c>
      <c r="V14" s="86">
        <f t="shared" si="12"/>
        <v>0</v>
      </c>
      <c r="W14" s="52">
        <f t="shared" si="12"/>
        <v>0</v>
      </c>
      <c r="X14" s="53">
        <f t="shared" si="12"/>
        <v>0</v>
      </c>
      <c r="Y14" s="53">
        <f t="shared" si="12"/>
        <v>0</v>
      </c>
      <c r="Z14" s="53">
        <f t="shared" si="12"/>
        <v>0</v>
      </c>
      <c r="AA14" s="54">
        <f t="shared" si="12"/>
        <v>0</v>
      </c>
    </row>
    <row r="15" spans="1:29" s="8" customFormat="1" ht="78.75" customHeight="1" thickBot="1" x14ac:dyDescent="0.4">
      <c r="A15" s="10"/>
      <c r="B15" s="22"/>
      <c r="C15" s="27"/>
      <c r="D15" s="28"/>
      <c r="E15" s="28"/>
      <c r="F15" s="28"/>
      <c r="G15" s="29"/>
      <c r="H15" s="25"/>
      <c r="I15" s="26"/>
      <c r="J15" s="26"/>
      <c r="K15" s="26"/>
      <c r="L15" s="26"/>
      <c r="M15" s="56">
        <f>C15*H15</f>
        <v>0</v>
      </c>
      <c r="N15" s="57">
        <f>D15*I15</f>
        <v>0</v>
      </c>
      <c r="O15" s="57">
        <f>E15*J15</f>
        <v>0</v>
      </c>
      <c r="P15" s="57">
        <f>F15*K15</f>
        <v>0</v>
      </c>
      <c r="Q15" s="58">
        <f>G15*L15</f>
        <v>0</v>
      </c>
      <c r="R15" s="83">
        <v>0</v>
      </c>
      <c r="S15" s="14">
        <v>0</v>
      </c>
      <c r="T15" s="57">
        <v>0</v>
      </c>
      <c r="U15" s="57">
        <v>0</v>
      </c>
      <c r="V15" s="64">
        <v>0</v>
      </c>
      <c r="W15" s="63">
        <f>R15+M15</f>
        <v>0</v>
      </c>
      <c r="X15" s="62">
        <f t="shared" ref="X15" si="13">S15+N15</f>
        <v>0</v>
      </c>
      <c r="Y15" s="62">
        <f t="shared" ref="Y15" si="14">T15+O15</f>
        <v>0</v>
      </c>
      <c r="Z15" s="62">
        <f t="shared" ref="Z15" si="15">U15+P15</f>
        <v>0</v>
      </c>
      <c r="AA15" s="87">
        <f t="shared" ref="AA15" si="16">V15+Q15</f>
        <v>0</v>
      </c>
    </row>
    <row r="16" spans="1:29" s="8" customFormat="1" ht="56.25" customHeight="1" thickBot="1" x14ac:dyDescent="0.4">
      <c r="A16" s="160" t="s">
        <v>15</v>
      </c>
      <c r="B16" s="157" t="s">
        <v>30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9"/>
      <c r="M16" s="145">
        <f>M18+N18+O18+P18+Q18</f>
        <v>0</v>
      </c>
      <c r="N16" s="146"/>
      <c r="O16" s="146"/>
      <c r="P16" s="146"/>
      <c r="Q16" s="147"/>
      <c r="R16" s="148">
        <f>R18+S18+T18+U18+V18</f>
        <v>0</v>
      </c>
      <c r="S16" s="146"/>
      <c r="T16" s="146"/>
      <c r="U16" s="146"/>
      <c r="V16" s="147"/>
      <c r="W16" s="148">
        <f>W18+X18+Y18+Z18+AA18</f>
        <v>0</v>
      </c>
      <c r="X16" s="146"/>
      <c r="Y16" s="146"/>
      <c r="Z16" s="146"/>
      <c r="AA16" s="147"/>
    </row>
    <row r="17" spans="1:28" s="8" customFormat="1" ht="58.5" customHeight="1" thickBot="1" x14ac:dyDescent="0.4">
      <c r="A17" s="161"/>
      <c r="B17" s="155" t="s">
        <v>31</v>
      </c>
      <c r="C17" s="34" t="s">
        <v>43</v>
      </c>
      <c r="D17" s="33" t="s">
        <v>37</v>
      </c>
      <c r="E17" s="33" t="s">
        <v>38</v>
      </c>
      <c r="F17" s="33" t="s">
        <v>41</v>
      </c>
      <c r="G17" s="32" t="s">
        <v>42</v>
      </c>
      <c r="H17" s="34" t="s">
        <v>43</v>
      </c>
      <c r="I17" s="33" t="s">
        <v>37</v>
      </c>
      <c r="J17" s="33" t="s">
        <v>38</v>
      </c>
      <c r="K17" s="33" t="s">
        <v>41</v>
      </c>
      <c r="L17" s="32" t="s">
        <v>42</v>
      </c>
      <c r="M17" s="34" t="s">
        <v>43</v>
      </c>
      <c r="N17" s="33" t="s">
        <v>37</v>
      </c>
      <c r="O17" s="33" t="s">
        <v>38</v>
      </c>
      <c r="P17" s="33" t="s">
        <v>41</v>
      </c>
      <c r="Q17" s="32" t="s">
        <v>42</v>
      </c>
      <c r="R17" s="34" t="s">
        <v>43</v>
      </c>
      <c r="S17" s="33" t="s">
        <v>37</v>
      </c>
      <c r="T17" s="33" t="s">
        <v>38</v>
      </c>
      <c r="U17" s="33" t="s">
        <v>41</v>
      </c>
      <c r="V17" s="32" t="s">
        <v>42</v>
      </c>
      <c r="W17" s="34" t="s">
        <v>43</v>
      </c>
      <c r="X17" s="33" t="s">
        <v>37</v>
      </c>
      <c r="Y17" s="33" t="s">
        <v>38</v>
      </c>
      <c r="Z17" s="33" t="s">
        <v>41</v>
      </c>
      <c r="AA17" s="32" t="s">
        <v>42</v>
      </c>
    </row>
    <row r="18" spans="1:28" s="8" customFormat="1" ht="44.25" customHeight="1" thickBot="1" x14ac:dyDescent="0.4">
      <c r="A18" s="162"/>
      <c r="B18" s="156"/>
      <c r="C18" s="73">
        <f t="shared" ref="C18:AA18" si="17">SUM(C19:C19)</f>
        <v>0</v>
      </c>
      <c r="D18" s="74">
        <f t="shared" si="17"/>
        <v>0</v>
      </c>
      <c r="E18" s="74">
        <f t="shared" si="17"/>
        <v>0</v>
      </c>
      <c r="F18" s="74">
        <f t="shared" si="17"/>
        <v>0</v>
      </c>
      <c r="G18" s="74">
        <f t="shared" si="17"/>
        <v>0</v>
      </c>
      <c r="H18" s="75">
        <f t="shared" si="17"/>
        <v>0</v>
      </c>
      <c r="I18" s="75">
        <f t="shared" si="17"/>
        <v>0</v>
      </c>
      <c r="J18" s="75">
        <f>SUM(J19:J19)</f>
        <v>0</v>
      </c>
      <c r="K18" s="75">
        <f t="shared" si="17"/>
        <v>0</v>
      </c>
      <c r="L18" s="75">
        <f t="shared" si="17"/>
        <v>0</v>
      </c>
      <c r="M18" s="76">
        <f t="shared" si="17"/>
        <v>0</v>
      </c>
      <c r="N18" s="75">
        <f t="shared" si="17"/>
        <v>0</v>
      </c>
      <c r="O18" s="75">
        <f t="shared" si="17"/>
        <v>0</v>
      </c>
      <c r="P18" s="75">
        <f t="shared" si="17"/>
        <v>0</v>
      </c>
      <c r="Q18" s="77">
        <f t="shared" si="17"/>
        <v>0</v>
      </c>
      <c r="R18" s="78">
        <f t="shared" si="17"/>
        <v>0</v>
      </c>
      <c r="S18" s="75">
        <f t="shared" si="17"/>
        <v>0</v>
      </c>
      <c r="T18" s="75">
        <f t="shared" si="17"/>
        <v>0</v>
      </c>
      <c r="U18" s="75">
        <f t="shared" si="17"/>
        <v>0</v>
      </c>
      <c r="V18" s="77">
        <f t="shared" si="17"/>
        <v>0</v>
      </c>
      <c r="W18" s="78">
        <f t="shared" si="17"/>
        <v>0</v>
      </c>
      <c r="X18" s="75">
        <f t="shared" si="17"/>
        <v>0</v>
      </c>
      <c r="Y18" s="75">
        <f t="shared" si="17"/>
        <v>0</v>
      </c>
      <c r="Z18" s="75">
        <f t="shared" si="17"/>
        <v>0</v>
      </c>
      <c r="AA18" s="77">
        <f t="shared" si="17"/>
        <v>0</v>
      </c>
    </row>
    <row r="19" spans="1:28" s="8" customFormat="1" ht="48.75" customHeight="1" x14ac:dyDescent="0.35">
      <c r="A19" s="31"/>
      <c r="B19" s="30"/>
      <c r="C19" s="67"/>
      <c r="D19" s="68"/>
      <c r="E19" s="68"/>
      <c r="F19" s="68"/>
      <c r="G19" s="69"/>
      <c r="H19" s="70"/>
      <c r="I19" s="71"/>
      <c r="J19" s="71"/>
      <c r="K19" s="71"/>
      <c r="L19" s="72"/>
      <c r="M19" s="59">
        <f t="shared" ref="M19:Q19" si="18">C19*H19</f>
        <v>0</v>
      </c>
      <c r="N19" s="60">
        <f>D19*I19</f>
        <v>0</v>
      </c>
      <c r="O19" s="60">
        <f>E19*J19</f>
        <v>0</v>
      </c>
      <c r="P19" s="60">
        <f t="shared" si="18"/>
        <v>0</v>
      </c>
      <c r="Q19" s="61">
        <f t="shared" si="18"/>
        <v>0</v>
      </c>
      <c r="R19" s="59">
        <v>0</v>
      </c>
      <c r="S19" s="60">
        <v>0</v>
      </c>
      <c r="T19" s="60">
        <v>0</v>
      </c>
      <c r="U19" s="60">
        <v>0</v>
      </c>
      <c r="V19" s="61">
        <v>0</v>
      </c>
      <c r="W19" s="66">
        <f>R19+M19</f>
        <v>0</v>
      </c>
      <c r="X19" s="66">
        <f t="shared" ref="X19" si="19">S19+N19</f>
        <v>0</v>
      </c>
      <c r="Y19" s="66">
        <f t="shared" ref="Y19" si="20">T19+O19</f>
        <v>0</v>
      </c>
      <c r="Z19" s="66">
        <f t="shared" ref="Z19" si="21">U19+P19</f>
        <v>0</v>
      </c>
      <c r="AA19" s="90">
        <f t="shared" ref="AA19" si="22">V19+Q19</f>
        <v>0</v>
      </c>
    </row>
    <row r="20" spans="1:28" s="8" customFormat="1" ht="43.5" customHeight="1" x14ac:dyDescent="0.35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1"/>
      <c r="AB20" s="18"/>
    </row>
    <row r="21" spans="1:28" s="8" customFormat="1" ht="81" customHeight="1" x14ac:dyDescent="0.35">
      <c r="A21" s="16" t="s">
        <v>0</v>
      </c>
      <c r="B21" s="163" t="s">
        <v>32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5"/>
      <c r="X21" s="169">
        <f>W5</f>
        <v>0</v>
      </c>
      <c r="Y21" s="170"/>
      <c r="Z21" s="170"/>
      <c r="AA21" s="171"/>
    </row>
    <row r="22" spans="1:28" s="8" customFormat="1" ht="88.5" customHeight="1" x14ac:dyDescent="0.35">
      <c r="A22" s="16" t="s">
        <v>1</v>
      </c>
      <c r="B22" s="163" t="s">
        <v>22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5"/>
      <c r="X22" s="172">
        <v>0</v>
      </c>
      <c r="Y22" s="173"/>
      <c r="Z22" s="173"/>
      <c r="AA22" s="174"/>
    </row>
    <row r="23" spans="1:28" s="8" customFormat="1" ht="79.5" customHeight="1" x14ac:dyDescent="0.35">
      <c r="A23" s="17" t="s">
        <v>2</v>
      </c>
      <c r="B23" s="163" t="s">
        <v>21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5"/>
      <c r="X23" s="139">
        <f>X21-X22</f>
        <v>0</v>
      </c>
      <c r="Y23" s="140"/>
      <c r="Z23" s="140"/>
      <c r="AA23" s="141"/>
    </row>
    <row r="24" spans="1:28" s="8" customFormat="1" ht="90.75" customHeight="1" x14ac:dyDescent="0.35">
      <c r="A24" s="94" t="s">
        <v>18</v>
      </c>
      <c r="B24" s="133" t="s">
        <v>19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5"/>
      <c r="X24" s="136"/>
      <c r="Y24" s="137"/>
      <c r="Z24" s="137"/>
      <c r="AA24" s="138"/>
    </row>
    <row r="25" spans="1:28" s="8" customFormat="1" ht="94.9" customHeight="1" x14ac:dyDescent="0.35">
      <c r="A25" s="16" t="s">
        <v>3</v>
      </c>
      <c r="B25" s="163" t="s">
        <v>36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5"/>
      <c r="X25" s="142">
        <f>MIN(X23,X24)</f>
        <v>0</v>
      </c>
      <c r="Y25" s="143"/>
      <c r="Z25" s="143"/>
      <c r="AA25" s="144"/>
    </row>
    <row r="26" spans="1:28" s="8" customFormat="1" ht="94.9" customHeight="1" x14ac:dyDescent="0.35">
      <c r="A26" s="16" t="s">
        <v>4</v>
      </c>
      <c r="B26" s="163" t="s">
        <v>20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5"/>
      <c r="X26" s="175">
        <f>X25-X27</f>
        <v>0</v>
      </c>
      <c r="Y26" s="176"/>
      <c r="Z26" s="176"/>
      <c r="AA26" s="177"/>
    </row>
    <row r="27" spans="1:28" s="8" customFormat="1" ht="94.9" customHeight="1" x14ac:dyDescent="0.35">
      <c r="A27" s="16" t="s">
        <v>5</v>
      </c>
      <c r="B27" s="163" t="s">
        <v>35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5"/>
      <c r="X27" s="175">
        <f>ROUND(X25*0.2,2)</f>
        <v>0</v>
      </c>
      <c r="Y27" s="176"/>
      <c r="Z27" s="176"/>
      <c r="AA27" s="177"/>
    </row>
    <row r="28" spans="1:28" s="8" customFormat="1" ht="79.5" customHeight="1" x14ac:dyDescent="0.35">
      <c r="A28" s="16" t="s">
        <v>6</v>
      </c>
      <c r="B28" s="163" t="s">
        <v>33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5"/>
      <c r="X28" s="139">
        <f>W16</f>
        <v>0</v>
      </c>
      <c r="Y28" s="140"/>
      <c r="Z28" s="140"/>
      <c r="AA28" s="141"/>
    </row>
    <row r="29" spans="1:28" s="8" customFormat="1" ht="94.9" customHeight="1" thickBot="1" x14ac:dyDescent="0.4">
      <c r="A29" s="93" t="s">
        <v>7</v>
      </c>
      <c r="B29" s="166" t="s">
        <v>34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8"/>
      <c r="X29" s="152">
        <f>X28+X21</f>
        <v>0</v>
      </c>
      <c r="Y29" s="153"/>
      <c r="Z29" s="153"/>
      <c r="AA29" s="154"/>
    </row>
    <row r="30" spans="1:28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7"/>
      <c r="T30" s="7"/>
      <c r="U30" s="7"/>
      <c r="V30" s="3"/>
      <c r="W30" s="2"/>
      <c r="X30" s="7"/>
      <c r="Y30" s="7"/>
      <c r="Z30" s="7"/>
      <c r="AA30" s="3"/>
    </row>
    <row r="31" spans="1:28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2"/>
      <c r="X31" s="2"/>
      <c r="Y31" s="2"/>
      <c r="Z31" s="2"/>
      <c r="AA31" s="3"/>
    </row>
    <row r="32" spans="1:28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2"/>
      <c r="X32" s="2"/>
      <c r="Y32" s="2"/>
      <c r="Z32" s="2"/>
      <c r="AA32" s="3"/>
    </row>
    <row r="33" spans="1:27" x14ac:dyDescent="0.25">
      <c r="A33" s="1"/>
      <c r="B33" s="2"/>
      <c r="C33" s="2"/>
      <c r="D33" s="9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2"/>
      <c r="X33" s="2"/>
      <c r="Y33" s="2"/>
      <c r="Z33" s="2"/>
      <c r="AA33" s="3"/>
    </row>
  </sheetData>
  <mergeCells count="58">
    <mergeCell ref="A1:D1"/>
    <mergeCell ref="A2:D2"/>
    <mergeCell ref="E1:AA1"/>
    <mergeCell ref="E2:AA2"/>
    <mergeCell ref="U8:U9"/>
    <mergeCell ref="T8:T9"/>
    <mergeCell ref="S8:S9"/>
    <mergeCell ref="R8:R9"/>
    <mergeCell ref="W8:W9"/>
    <mergeCell ref="X8:X9"/>
    <mergeCell ref="Y8:Y9"/>
    <mergeCell ref="Z8:Z9"/>
    <mergeCell ref="AA8:AA9"/>
    <mergeCell ref="A8:B9"/>
    <mergeCell ref="V8:V9"/>
    <mergeCell ref="W4:AA4"/>
    <mergeCell ref="X29:AA29"/>
    <mergeCell ref="B17:B18"/>
    <mergeCell ref="B16:L16"/>
    <mergeCell ref="A16:A18"/>
    <mergeCell ref="B21:W21"/>
    <mergeCell ref="B22:W22"/>
    <mergeCell ref="B25:W25"/>
    <mergeCell ref="B23:W23"/>
    <mergeCell ref="B26:W26"/>
    <mergeCell ref="B27:W27"/>
    <mergeCell ref="B28:W28"/>
    <mergeCell ref="B29:W29"/>
    <mergeCell ref="X21:AA21"/>
    <mergeCell ref="X22:AA22"/>
    <mergeCell ref="X26:AA26"/>
    <mergeCell ref="X27:AA27"/>
    <mergeCell ref="X28:AA28"/>
    <mergeCell ref="X23:AA23"/>
    <mergeCell ref="X25:AA25"/>
    <mergeCell ref="M16:Q16"/>
    <mergeCell ref="R16:V16"/>
    <mergeCell ref="W16:AA16"/>
    <mergeCell ref="A20:AA20"/>
    <mergeCell ref="W5:AA5"/>
    <mergeCell ref="M5:Q5"/>
    <mergeCell ref="R5:V5"/>
    <mergeCell ref="B24:W24"/>
    <mergeCell ref="X24:AA24"/>
    <mergeCell ref="A3:V3"/>
    <mergeCell ref="M4:Q4"/>
    <mergeCell ref="R4:V4"/>
    <mergeCell ref="M8:M9"/>
    <mergeCell ref="N8:N9"/>
    <mergeCell ref="O8:O9"/>
    <mergeCell ref="P8:P9"/>
    <mergeCell ref="Q8:Q9"/>
    <mergeCell ref="A7:L7"/>
    <mergeCell ref="A6:L6"/>
    <mergeCell ref="A5:L5"/>
    <mergeCell ref="A4:L4"/>
    <mergeCell ref="C8:G8"/>
    <mergeCell ref="H8:L8"/>
  </mergeCells>
  <pageMargins left="0.70866141732283472" right="0.70866141732283472" top="0.74803149606299213" bottom="0.74803149606299213" header="0.31496062992125984" footer="0.31496062992125984"/>
  <pageSetup paperSize="8" scale="37" orientation="landscape" r:id="rId1"/>
  <headerFooter>
    <oddHeader>&amp;CTABLICA TROŠKOVA I IZRAČUNA POTPORE - SUSTAV KVALITETE</oddHeader>
  </headerFooter>
  <colBreaks count="1" manualBreakCount="1">
    <brk id="27" max="1048575" man="1"/>
  </colBreaks>
  <ignoredErrors>
    <ignoredError sqref="M19 P19:Q19" unlockedFormula="1"/>
    <ignoredError sqref="R12:V12 R14:V14" formula="1"/>
    <ignoredError sqref="M12:Q12 M14:Q14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096e588-875a-4e48-ba85-ea1554ece10c">6PXVCHXRUD45-1486911704-25708</_dlc_DocId>
    <_dlc_DocIdUrl xmlns="1096e588-875a-4e48-ba85-ea1554ece10c">
      <Url>http://sharepoint/snrl/_layouts/15/DocIdRedir.aspx?ID=6PXVCHXRUD45-1486911704-25708</Url>
      <Description>6PXVCHXRUD45-1486911704-25708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C57188DD9A0469504DC7129112131" ma:contentTypeVersion="2" ma:contentTypeDescription="Create a new document." ma:contentTypeScope="" ma:versionID="6398ceecab2c3a36468361f01ec13dde">
  <xsd:schema xmlns:xsd="http://www.w3.org/2001/XMLSchema" xmlns:xs="http://www.w3.org/2001/XMLSchema" xmlns:p="http://schemas.microsoft.com/office/2006/metadata/properties" xmlns:ns2="1096e588-875a-4e48-ba85-ea1554ece10c" targetNamespace="http://schemas.microsoft.com/office/2006/metadata/properties" ma:root="true" ma:fieldsID="fe0b12ed183bb4e9f70cf1d110ac93da" ns2:_="">
    <xsd:import namespace="1096e588-875a-4e48-ba85-ea1554ece10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6e588-875a-4e48-ba85-ea1554ece10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885260-381D-43A5-A4C5-49E3602C981A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096e588-875a-4e48-ba85-ea1554ece10c"/>
  </ds:schemaRefs>
</ds:datastoreItem>
</file>

<file path=customXml/itemProps2.xml><?xml version="1.0" encoding="utf-8"?>
<ds:datastoreItem xmlns:ds="http://schemas.openxmlformats.org/officeDocument/2006/customXml" ds:itemID="{AECF1AFF-2523-4512-9FF4-9B1B39E4D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6e588-875a-4e48-ba85-ea1554ece1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A8822D-5C1B-4AC1-9D32-B6F739E81FC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8C324DC-B563-4613-AA8B-A33220F2DF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TTIP</vt:lpstr>
      <vt:lpstr>TTIP!Print_Area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Kostanjski</dc:creator>
  <cp:lastModifiedBy>APPRRR</cp:lastModifiedBy>
  <cp:lastPrinted>2018-07-05T06:10:01Z</cp:lastPrinted>
  <dcterms:created xsi:type="dcterms:W3CDTF">2018-05-25T08:15:51Z</dcterms:created>
  <dcterms:modified xsi:type="dcterms:W3CDTF">2024-12-27T15:27:53Z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bf28abe4-3412-4c9d-9968-4946a65569d5</vt:lpwstr>
  </property>
  <property fmtid="{D5CDD505-2E9C-101B-9397-08002B2CF9AE}" pid="3" name="ContentTypeId">
    <vt:lpwstr>0x01010098DC57188DD9A0469504DC7129112131</vt:lpwstr>
  </property>
</Properties>
</file>